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8" yWindow="180" windowWidth="15228" windowHeight="128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<sst xmlns="http://schemas.openxmlformats.org/spreadsheetml/2006/main" count="18" uniqueCount="17">
  <si>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np_i</t>
  </si>
  <si>
    <t>Yarnold: np_i&gt;5*q</t>
  </si>
  <si>
    <t>q</t>
  </si>
  <si>
    <t>Chi^2</t>
  </si>
  <si>
    <t>p</t>
  </si>
  <si>
    <t>Data1</t>
  </si>
  <si>
    <t>Data2</t>
  </si>
  <si>
    <t>Data3</t>
  </si>
  <si>
    <t>Number of columns</t>
  </si>
  <si>
    <t>Number of lines</t>
  </si>
  <si>
    <t>np_i compare with</t>
  </si>
  <si>
    <t>Sum</t>
  </si>
  <si>
    <t>Line influence</t>
  </si>
  <si>
    <t>Column influence</t>
  </si>
  <si>
    <t>Sums</t>
  </si>
  <si>
    <t>q is number of data for which np_i&lt;5</t>
  </si>
  <si>
    <t>If there is np_i smaller than J2 then it is not possible to aplly this test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</si>
</sst>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K3" sqref="K3"/>
    </sheetView>
  </sheetViews>
  <sheetFormatPr defaultColWidth="9.140625" defaultRowHeight="12.75"/>
  <sheetData>
    <row r="1" spans="1:2" ht="12.75">
      <c r="A1" t="s">
        <v>9</v>
      </c>
      <c r="B1">
        <v>3</v>
      </c>
    </row>
    <row r="2" spans="1:11" ht="12.75">
      <c r="A2" t="s">
        <v>8</v>
      </c>
      <c r="B2">
        <v>4</v>
      </c>
      <c r="D2" t="s">
        <v>1</v>
      </c>
      <c r="F2" t="s">
        <v>2</v>
      </c>
      <c r="G2">
        <v>0</v>
      </c>
      <c r="H2" t="s">
        <v>10</v>
      </c>
      <c r="J2">
        <f>G2*5/B1/B2</f>
        <v>0</v>
      </c>
      <c r="K2" t="s">
        <v>16</v>
      </c>
    </row>
    <row r="3" ht="12.75">
      <c r="F3" t="s">
        <v>15</v>
      </c>
    </row>
    <row r="5" spans="2:17" ht="12.75">
      <c r="B5" t="s">
        <v>5</v>
      </c>
      <c r="C5" t="s">
        <v>6</v>
      </c>
      <c r="D5" t="s">
        <v>7</v>
      </c>
      <c r="F5" t="s">
        <v>11</v>
      </c>
      <c r="H5" t="s">
        <v>0</v>
      </c>
      <c r="M5" t="s">
        <v>14</v>
      </c>
      <c r="Q5" s="1" t="s">
        <v>12</v>
      </c>
    </row>
    <row r="6" spans="2:17" ht="12.75">
      <c r="B6">
        <v>1768</v>
      </c>
      <c r="C6">
        <v>807</v>
      </c>
      <c r="D6">
        <v>189</v>
      </c>
      <c r="E6">
        <v>47</v>
      </c>
      <c r="F6">
        <f>SUM(B6:E6)</f>
        <v>2811</v>
      </c>
      <c r="H6">
        <f>$F6*B$34/$F$34</f>
        <v>1169.4586764705882</v>
      </c>
      <c r="I6">
        <f>$F6*C$34/$F$34</f>
        <v>1088.0223529411765</v>
      </c>
      <c r="J6">
        <f>$F6*D$34/$F$34</f>
        <v>505.5666176470588</v>
      </c>
      <c r="K6">
        <f>$F6*E$34/$F$34</f>
        <v>47.95235294117647</v>
      </c>
      <c r="M6">
        <f aca="true" t="shared" si="0" ref="M6:N8">(B6-H6)^2/H6</f>
        <v>306.33978196949994</v>
      </c>
      <c r="N6">
        <f>(C6-I6)^2/I6</f>
        <v>72.58450402155003</v>
      </c>
      <c r="O6">
        <f>(D6-J6)^2/J6</f>
        <v>198.22199470942886</v>
      </c>
      <c r="P6">
        <f>(E6-K6)^2/K6</f>
        <v>0.018914110965108845</v>
      </c>
      <c r="Q6" s="1">
        <f>SUM(M6:P6)</f>
        <v>577.1651948114438</v>
      </c>
    </row>
    <row r="7" spans="2:17" ht="12.75">
      <c r="B7">
        <v>946</v>
      </c>
      <c r="C7">
        <v>1387</v>
      </c>
      <c r="D7">
        <v>746</v>
      </c>
      <c r="E7">
        <v>53</v>
      </c>
      <c r="F7">
        <f aca="true" t="shared" si="1" ref="F7:F34">SUM(B7:E7)</f>
        <v>3132</v>
      </c>
      <c r="H7">
        <f aca="true" t="shared" si="2" ref="H7:H33">$F7*B$34/$F$34</f>
        <v>1303.0041176470588</v>
      </c>
      <c r="I7">
        <f aca="true" t="shared" si="3" ref="I6:K21">$F7*C$34/$F$34</f>
        <v>1212.2682352941176</v>
      </c>
      <c r="J7">
        <f t="shared" si="3"/>
        <v>563.2994117647058</v>
      </c>
      <c r="K7">
        <f t="shared" si="3"/>
        <v>53.42823529411765</v>
      </c>
      <c r="M7">
        <f>(B7-H7)^2/H7</f>
        <v>97.81391961147861</v>
      </c>
      <c r="N7">
        <f>(C7-I7)^2/I7</f>
        <v>25.185176603942306</v>
      </c>
      <c r="O7">
        <f>(D7-J7)^2/J7</f>
        <v>59.25712728325263</v>
      </c>
      <c r="P7">
        <f>(E7-K7)^2/K7</f>
        <v>0.0034323699092531925</v>
      </c>
      <c r="Q7" s="1">
        <f aca="true" t="shared" si="4" ref="Q7:Q33">SUM(M7:P7)</f>
        <v>182.2596558685828</v>
      </c>
    </row>
    <row r="8" spans="2:17" ht="12.75">
      <c r="B8">
        <v>115</v>
      </c>
      <c r="C8">
        <v>438</v>
      </c>
      <c r="D8">
        <v>288</v>
      </c>
      <c r="E8">
        <v>16</v>
      </c>
      <c r="F8">
        <f t="shared" si="1"/>
        <v>857</v>
      </c>
      <c r="H8">
        <f t="shared" si="2"/>
        <v>356.53720588235296</v>
      </c>
      <c r="I8">
        <f t="shared" si="3"/>
        <v>331.70941176470586</v>
      </c>
      <c r="J8">
        <f t="shared" si="3"/>
        <v>154.1339705882353</v>
      </c>
      <c r="K8">
        <f t="shared" si="3"/>
        <v>14.619411764705882</v>
      </c>
      <c r="M8">
        <f>(B8-H8)^2/H8</f>
        <v>163.63010890006458</v>
      </c>
      <c r="N8">
        <f>(C8-I8)^2/I8</f>
        <v>34.05899485124869</v>
      </c>
      <c r="O8">
        <f>(D8-J8)^2/J8</f>
        <v>116.2632336147659</v>
      </c>
      <c r="P8">
        <f>(E8-K8)^2/K8</f>
        <v>0.13037623579589167</v>
      </c>
      <c r="Q8" s="1">
        <f t="shared" si="4"/>
        <v>314.08271360187507</v>
      </c>
    </row>
    <row r="9" spans="3:17" ht="12.75">
      <c r="C9" s="2"/>
      <c r="F9">
        <f t="shared" si="1"/>
        <v>0</v>
      </c>
      <c r="H9">
        <f t="shared" si="2"/>
        <v>0</v>
      </c>
      <c r="I9">
        <f t="shared" si="3"/>
        <v>0</v>
      </c>
      <c r="J9">
        <f t="shared" si="3"/>
        <v>0</v>
      </c>
      <c r="K9">
        <f t="shared" si="3"/>
        <v>0</v>
      </c>
      <c r="Q9" s="1">
        <f t="shared" si="4"/>
        <v>0</v>
      </c>
    </row>
    <row r="10" spans="3:17" ht="12.75">
      <c r="C10" s="2"/>
      <c r="F10">
        <f t="shared" si="1"/>
        <v>0</v>
      </c>
      <c r="H10">
        <f t="shared" si="2"/>
        <v>0</v>
      </c>
      <c r="I10">
        <f t="shared" si="3"/>
        <v>0</v>
      </c>
      <c r="J10">
        <f t="shared" si="3"/>
        <v>0</v>
      </c>
      <c r="K10">
        <f t="shared" si="3"/>
        <v>0</v>
      </c>
      <c r="Q10" s="1">
        <f t="shared" si="4"/>
        <v>0</v>
      </c>
    </row>
    <row r="11" spans="3:17" ht="12.75">
      <c r="C11" s="2"/>
      <c r="F11">
        <f t="shared" si="1"/>
        <v>0</v>
      </c>
      <c r="H11">
        <f t="shared" si="2"/>
        <v>0</v>
      </c>
      <c r="I11">
        <f t="shared" si="3"/>
        <v>0</v>
      </c>
      <c r="J11">
        <f t="shared" si="3"/>
        <v>0</v>
      </c>
      <c r="K11">
        <f t="shared" si="3"/>
        <v>0</v>
      </c>
      <c r="Q11" s="1">
        <f t="shared" si="4"/>
        <v>0</v>
      </c>
    </row>
    <row r="12" spans="3:17" ht="12.75">
      <c r="C12" s="2"/>
      <c r="F12">
        <f t="shared" si="1"/>
        <v>0</v>
      </c>
      <c r="H12">
        <f t="shared" si="2"/>
        <v>0</v>
      </c>
      <c r="I12">
        <f t="shared" si="3"/>
        <v>0</v>
      </c>
      <c r="J12">
        <f t="shared" si="3"/>
        <v>0</v>
      </c>
      <c r="K12">
        <f t="shared" si="3"/>
        <v>0</v>
      </c>
      <c r="Q12" s="1">
        <f t="shared" si="4"/>
        <v>0</v>
      </c>
    </row>
    <row r="13" spans="3:17" ht="12.75">
      <c r="C13" s="2"/>
      <c r="F13">
        <f t="shared" si="1"/>
        <v>0</v>
      </c>
      <c r="H13">
        <f t="shared" si="2"/>
        <v>0</v>
      </c>
      <c r="I13">
        <f t="shared" si="3"/>
        <v>0</v>
      </c>
      <c r="J13">
        <f t="shared" si="3"/>
        <v>0</v>
      </c>
      <c r="K13">
        <f t="shared" si="3"/>
        <v>0</v>
      </c>
      <c r="Q13" s="1">
        <f t="shared" si="4"/>
        <v>0</v>
      </c>
    </row>
    <row r="14" spans="3:17" ht="12.75">
      <c r="C14" s="2"/>
      <c r="F14">
        <f t="shared" si="1"/>
        <v>0</v>
      </c>
      <c r="H14">
        <f t="shared" si="2"/>
        <v>0</v>
      </c>
      <c r="I14">
        <f t="shared" si="3"/>
        <v>0</v>
      </c>
      <c r="J14">
        <f t="shared" si="3"/>
        <v>0</v>
      </c>
      <c r="K14">
        <f t="shared" si="3"/>
        <v>0</v>
      </c>
      <c r="Q14" s="1">
        <f t="shared" si="4"/>
        <v>0</v>
      </c>
    </row>
    <row r="15" spans="3:17" ht="12.75">
      <c r="C15" s="2"/>
      <c r="F15">
        <f t="shared" si="1"/>
        <v>0</v>
      </c>
      <c r="H15">
        <f t="shared" si="2"/>
        <v>0</v>
      </c>
      <c r="I15">
        <f t="shared" si="3"/>
        <v>0</v>
      </c>
      <c r="J15">
        <f t="shared" si="3"/>
        <v>0</v>
      </c>
      <c r="K15">
        <f t="shared" si="3"/>
        <v>0</v>
      </c>
      <c r="Q15" s="1">
        <f t="shared" si="4"/>
        <v>0</v>
      </c>
    </row>
    <row r="16" spans="3:17" ht="12.75">
      <c r="C16" s="2"/>
      <c r="F16">
        <f t="shared" si="1"/>
        <v>0</v>
      </c>
      <c r="H16">
        <f t="shared" si="2"/>
        <v>0</v>
      </c>
      <c r="I16">
        <f t="shared" si="3"/>
        <v>0</v>
      </c>
      <c r="J16">
        <f t="shared" si="3"/>
        <v>0</v>
      </c>
      <c r="K16">
        <f t="shared" si="3"/>
        <v>0</v>
      </c>
      <c r="Q16" s="1">
        <f t="shared" si="4"/>
        <v>0</v>
      </c>
    </row>
    <row r="17" spans="3:17" ht="12.75">
      <c r="C17" s="2"/>
      <c r="F17">
        <f t="shared" si="1"/>
        <v>0</v>
      </c>
      <c r="H17">
        <f t="shared" si="2"/>
        <v>0</v>
      </c>
      <c r="I17">
        <f t="shared" si="3"/>
        <v>0</v>
      </c>
      <c r="J17">
        <f t="shared" si="3"/>
        <v>0</v>
      </c>
      <c r="K17">
        <f t="shared" si="3"/>
        <v>0</v>
      </c>
      <c r="Q17" s="1">
        <f t="shared" si="4"/>
        <v>0</v>
      </c>
    </row>
    <row r="18" spans="3:17" ht="12.75">
      <c r="C18" s="2"/>
      <c r="F18">
        <f t="shared" si="1"/>
        <v>0</v>
      </c>
      <c r="H18">
        <f t="shared" si="2"/>
        <v>0</v>
      </c>
      <c r="I18">
        <f t="shared" si="3"/>
        <v>0</v>
      </c>
      <c r="J18">
        <f t="shared" si="3"/>
        <v>0</v>
      </c>
      <c r="K18">
        <f t="shared" si="3"/>
        <v>0</v>
      </c>
      <c r="Q18" s="1">
        <f t="shared" si="4"/>
        <v>0</v>
      </c>
    </row>
    <row r="19" spans="3:17" ht="12.75">
      <c r="C19" s="2"/>
      <c r="F19">
        <f t="shared" si="1"/>
        <v>0</v>
      </c>
      <c r="H19">
        <f t="shared" si="2"/>
        <v>0</v>
      </c>
      <c r="I19">
        <f t="shared" si="3"/>
        <v>0</v>
      </c>
      <c r="J19">
        <f t="shared" si="3"/>
        <v>0</v>
      </c>
      <c r="K19">
        <f t="shared" si="3"/>
        <v>0</v>
      </c>
      <c r="Q19" s="1">
        <f t="shared" si="4"/>
        <v>0</v>
      </c>
    </row>
    <row r="20" spans="3:17" ht="12.75">
      <c r="C20" s="2"/>
      <c r="F20">
        <f t="shared" si="1"/>
        <v>0</v>
      </c>
      <c r="H20">
        <f t="shared" si="2"/>
        <v>0</v>
      </c>
      <c r="I20">
        <f t="shared" si="3"/>
        <v>0</v>
      </c>
      <c r="J20">
        <f t="shared" si="3"/>
        <v>0</v>
      </c>
      <c r="K20">
        <f t="shared" si="3"/>
        <v>0</v>
      </c>
      <c r="Q20" s="1">
        <f t="shared" si="4"/>
        <v>0</v>
      </c>
    </row>
    <row r="21" spans="3:17" ht="12.75">
      <c r="C21" s="2"/>
      <c r="F21">
        <f t="shared" si="1"/>
        <v>0</v>
      </c>
      <c r="H21">
        <f t="shared" si="2"/>
        <v>0</v>
      </c>
      <c r="I21">
        <f t="shared" si="3"/>
        <v>0</v>
      </c>
      <c r="J21">
        <f t="shared" si="3"/>
        <v>0</v>
      </c>
      <c r="K21">
        <f t="shared" si="3"/>
        <v>0</v>
      </c>
      <c r="Q21" s="1">
        <f t="shared" si="4"/>
        <v>0</v>
      </c>
    </row>
    <row r="22" spans="3:17" ht="12.75">
      <c r="C22" s="2"/>
      <c r="F22">
        <f t="shared" si="1"/>
        <v>0</v>
      </c>
      <c r="H22">
        <f t="shared" si="2"/>
        <v>0</v>
      </c>
      <c r="I22">
        <f aca="true" t="shared" si="5" ref="I22:I33">$F22*C$34/$F$34</f>
        <v>0</v>
      </c>
      <c r="J22">
        <f aca="true" t="shared" si="6" ref="J22:J33">$F22*D$34/$F$34</f>
        <v>0</v>
      </c>
      <c r="K22">
        <f aca="true" t="shared" si="7" ref="K22:K33">$F22*E$34/$F$34</f>
        <v>0</v>
      </c>
      <c r="Q22" s="1">
        <f t="shared" si="4"/>
        <v>0</v>
      </c>
    </row>
    <row r="23" spans="3:17" ht="12.75">
      <c r="C23" s="2"/>
      <c r="F23">
        <f t="shared" si="1"/>
        <v>0</v>
      </c>
      <c r="H23">
        <f t="shared" si="2"/>
        <v>0</v>
      </c>
      <c r="I23">
        <f t="shared" si="5"/>
        <v>0</v>
      </c>
      <c r="J23">
        <f t="shared" si="6"/>
        <v>0</v>
      </c>
      <c r="K23">
        <f t="shared" si="7"/>
        <v>0</v>
      </c>
      <c r="Q23" s="1">
        <f t="shared" si="4"/>
        <v>0</v>
      </c>
    </row>
    <row r="24" spans="3:17" ht="12.75">
      <c r="C24" s="2"/>
      <c r="F24">
        <f t="shared" si="1"/>
        <v>0</v>
      </c>
      <c r="H24">
        <f t="shared" si="2"/>
        <v>0</v>
      </c>
      <c r="I24">
        <f t="shared" si="5"/>
        <v>0</v>
      </c>
      <c r="J24">
        <f t="shared" si="6"/>
        <v>0</v>
      </c>
      <c r="K24">
        <f t="shared" si="7"/>
        <v>0</v>
      </c>
      <c r="Q24" s="1">
        <f t="shared" si="4"/>
        <v>0</v>
      </c>
    </row>
    <row r="25" spans="3:17" ht="12.75">
      <c r="C25" s="2"/>
      <c r="F25">
        <f t="shared" si="1"/>
        <v>0</v>
      </c>
      <c r="H25">
        <f t="shared" si="2"/>
        <v>0</v>
      </c>
      <c r="I25">
        <f t="shared" si="5"/>
        <v>0</v>
      </c>
      <c r="J25">
        <f t="shared" si="6"/>
        <v>0</v>
      </c>
      <c r="K25">
        <f t="shared" si="7"/>
        <v>0</v>
      </c>
      <c r="Q25" s="1">
        <f t="shared" si="4"/>
        <v>0</v>
      </c>
    </row>
    <row r="26" spans="3:17" ht="12.75">
      <c r="C26" s="2"/>
      <c r="F26">
        <f t="shared" si="1"/>
        <v>0</v>
      </c>
      <c r="H26">
        <f t="shared" si="2"/>
        <v>0</v>
      </c>
      <c r="I26">
        <f t="shared" si="5"/>
        <v>0</v>
      </c>
      <c r="J26">
        <f t="shared" si="6"/>
        <v>0</v>
      </c>
      <c r="K26">
        <f t="shared" si="7"/>
        <v>0</v>
      </c>
      <c r="Q26" s="1">
        <f t="shared" si="4"/>
        <v>0</v>
      </c>
    </row>
    <row r="27" spans="3:17" ht="12.75">
      <c r="C27" s="2"/>
      <c r="F27">
        <f t="shared" si="1"/>
        <v>0</v>
      </c>
      <c r="H27">
        <f t="shared" si="2"/>
        <v>0</v>
      </c>
      <c r="I27">
        <f t="shared" si="5"/>
        <v>0</v>
      </c>
      <c r="J27">
        <f t="shared" si="6"/>
        <v>0</v>
      </c>
      <c r="K27">
        <f t="shared" si="7"/>
        <v>0</v>
      </c>
      <c r="Q27" s="1">
        <f t="shared" si="4"/>
        <v>0</v>
      </c>
    </row>
    <row r="28" spans="3:17" ht="12.75">
      <c r="C28" s="2"/>
      <c r="F28">
        <f t="shared" si="1"/>
        <v>0</v>
      </c>
      <c r="H28">
        <f t="shared" si="2"/>
        <v>0</v>
      </c>
      <c r="I28">
        <f t="shared" si="5"/>
        <v>0</v>
      </c>
      <c r="J28">
        <f t="shared" si="6"/>
        <v>0</v>
      </c>
      <c r="K28">
        <f t="shared" si="7"/>
        <v>0</v>
      </c>
      <c r="Q28" s="1">
        <f t="shared" si="4"/>
        <v>0</v>
      </c>
    </row>
    <row r="29" spans="3:17" ht="12.75">
      <c r="C29" s="2"/>
      <c r="F29">
        <f t="shared" si="1"/>
        <v>0</v>
      </c>
      <c r="H29">
        <f t="shared" si="2"/>
        <v>0</v>
      </c>
      <c r="I29">
        <f t="shared" si="5"/>
        <v>0</v>
      </c>
      <c r="J29">
        <f t="shared" si="6"/>
        <v>0</v>
      </c>
      <c r="K29">
        <f t="shared" si="7"/>
        <v>0</v>
      </c>
      <c r="Q29" s="1">
        <f t="shared" si="4"/>
        <v>0</v>
      </c>
    </row>
    <row r="30" spans="3:17" ht="12.75">
      <c r="C30" s="2"/>
      <c r="F30">
        <f t="shared" si="1"/>
        <v>0</v>
      </c>
      <c r="H30">
        <f t="shared" si="2"/>
        <v>0</v>
      </c>
      <c r="I30">
        <f t="shared" si="5"/>
        <v>0</v>
      </c>
      <c r="J30">
        <f t="shared" si="6"/>
        <v>0</v>
      </c>
      <c r="K30">
        <f t="shared" si="7"/>
        <v>0</v>
      </c>
      <c r="Q30" s="1">
        <f t="shared" si="4"/>
        <v>0</v>
      </c>
    </row>
    <row r="31" spans="3:17" ht="12.75">
      <c r="C31" s="2"/>
      <c r="F31">
        <f t="shared" si="1"/>
        <v>0</v>
      </c>
      <c r="H31">
        <f t="shared" si="2"/>
        <v>0</v>
      </c>
      <c r="I31">
        <f t="shared" si="5"/>
        <v>0</v>
      </c>
      <c r="J31">
        <f t="shared" si="6"/>
        <v>0</v>
      </c>
      <c r="K31">
        <f t="shared" si="7"/>
        <v>0</v>
      </c>
      <c r="Q31" s="1">
        <f t="shared" si="4"/>
        <v>0</v>
      </c>
    </row>
    <row r="32" spans="3:17" ht="12.75">
      <c r="C32" s="2"/>
      <c r="F32">
        <f t="shared" si="1"/>
        <v>0</v>
      </c>
      <c r="H32">
        <f t="shared" si="2"/>
        <v>0</v>
      </c>
      <c r="I32">
        <f t="shared" si="5"/>
        <v>0</v>
      </c>
      <c r="J32">
        <f t="shared" si="6"/>
        <v>0</v>
      </c>
      <c r="K32">
        <f t="shared" si="7"/>
        <v>0</v>
      </c>
      <c r="Q32" s="1">
        <f t="shared" si="4"/>
        <v>0</v>
      </c>
    </row>
    <row r="33" spans="3:17" ht="12.75">
      <c r="C33" s="2"/>
      <c r="F33">
        <f t="shared" si="1"/>
        <v>0</v>
      </c>
      <c r="H33">
        <f t="shared" si="2"/>
        <v>0</v>
      </c>
      <c r="I33">
        <f t="shared" si="5"/>
        <v>0</v>
      </c>
      <c r="J33">
        <f t="shared" si="6"/>
        <v>0</v>
      </c>
      <c r="K33">
        <f t="shared" si="7"/>
        <v>0</v>
      </c>
      <c r="Q33" s="1">
        <f t="shared" si="4"/>
        <v>0</v>
      </c>
    </row>
    <row r="34" spans="1:19" ht="12.75">
      <c r="A34" t="s">
        <v>11</v>
      </c>
      <c r="B34">
        <f>SUM(B6:B33)</f>
        <v>2829</v>
      </c>
      <c r="C34">
        <f>SUM(C6:C33)</f>
        <v>2632</v>
      </c>
      <c r="D34">
        <f>SUM(D6:D33)</f>
        <v>1223</v>
      </c>
      <c r="E34">
        <f>SUM(E6:E33)</f>
        <v>116</v>
      </c>
      <c r="F34">
        <f t="shared" si="1"/>
        <v>6800</v>
      </c>
      <c r="H34">
        <f>SUM(H6:H33)</f>
        <v>2829</v>
      </c>
      <c r="L34" s="3" t="s">
        <v>13</v>
      </c>
      <c r="M34" s="3">
        <f>SUM(M6:M33)</f>
        <v>567.7838104810431</v>
      </c>
      <c r="N34" s="3">
        <f>SUM(N6:N33)</f>
        <v>131.82867547674104</v>
      </c>
      <c r="O34" s="3">
        <f>SUM(O6:O33)</f>
        <v>373.7423556074474</v>
      </c>
      <c r="P34" s="3">
        <f>SUM(P6:P33)</f>
        <v>0.1527227166702537</v>
      </c>
      <c r="Q34" s="4">
        <f>SUM(Q6:Q33)</f>
        <v>1073.5075642819015</v>
      </c>
      <c r="R34" t="s">
        <v>3</v>
      </c>
      <c r="S34">
        <f>CHIINV(0.05,(B1-1)*(B2-1))</f>
        <v>12.591587244072656</v>
      </c>
    </row>
    <row r="35" spans="18:19" ht="12.75">
      <c r="R35" s="4" t="s">
        <v>4</v>
      </c>
      <c r="S35" s="4">
        <f>CHIDIST(Q34,(B1-1)*(B2-1))</f>
        <v>1.1244307887941394E-228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Tomáš Mrkvička</cp:lastModifiedBy>
  <dcterms:created xsi:type="dcterms:W3CDTF">2008-02-11T11:25:23Z</dcterms:created>
  <dcterms:modified xsi:type="dcterms:W3CDTF">2012-01-02T12:46:31Z</dcterms:modified>
  <cp:category/>
  <cp:version/>
  <cp:contentType/>
  <cp:contentStatus/>
</cp:coreProperties>
</file>